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9" i="1"/>
  <c r="M9" s="1"/>
  <c r="G9"/>
  <c r="D9"/>
  <c r="K9"/>
  <c r="H9"/>
  <c r="L9"/>
  <c r="E9" l="1"/>
  <c r="N9"/>
</calcChain>
</file>

<file path=xl/sharedStrings.xml><?xml version="1.0" encoding="utf-8"?>
<sst xmlns="http://schemas.openxmlformats.org/spreadsheetml/2006/main" count="30" uniqueCount="21">
  <si>
    <t>ลำดับที่</t>
  </si>
  <si>
    <t>อปท.</t>
  </si>
  <si>
    <t>รายจ่ายประจำ</t>
  </si>
  <si>
    <t>รายจ่ายเพื่อการลงทุน</t>
  </si>
  <si>
    <t>งบกลาง</t>
  </si>
  <si>
    <t>รวมทั้งสิ้น</t>
  </si>
  <si>
    <t>ทต.โคกมะกอก</t>
  </si>
  <si>
    <t>งปม.ตั้งไว้</t>
  </si>
  <si>
    <t>เบิกจ่ายแล้ว</t>
  </si>
  <si>
    <t>ร้อยละ</t>
  </si>
  <si>
    <t>ลงชื่อ                                        ผู้จัดทำรายงาน</t>
  </si>
  <si>
    <t xml:space="preserve">                    ลงชื่อ                                        ผู้รับรอง</t>
  </si>
  <si>
    <t>เทศบาลตำบลโคกมะกอก</t>
  </si>
  <si>
    <t xml:space="preserve">                                (นางทุเรียน  ตรวจนอก)</t>
  </si>
  <si>
    <t xml:space="preserve">                                   ผู้อำนวยการกองคลัง</t>
  </si>
  <si>
    <t xml:space="preserve">           (นางทุเรียน   ตรวจนอก)</t>
  </si>
  <si>
    <t xml:space="preserve">              ผู้อำนวยการกองคลัง</t>
  </si>
  <si>
    <t>แบบรายงานการใช้จ่ายงบประมาณขององค์กรปกครองส่วนท้องถิ่นประจำปีงบประมาณ  2563</t>
  </si>
  <si>
    <t xml:space="preserve">                                (นางพัทธนันท์  ประสารกก)</t>
  </si>
  <si>
    <t>หัวหน้าสำนักปลัด รักษาการแทนในตำแหน่งปลัดเทศบาลตำบลโคกมะกอก</t>
  </si>
  <si>
    <t>ประจำเดือน  พฤษภาคม  2563   อำเภอเมือง   จังหวัด ปราจีนบุรี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</si>
</sst>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#,##0.00_ ;\-#,##0.00\ "/>
  </numFmts>
  <fonts count="5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2"/>
      <name val="TH SarabunIT๙"/>
      <family val="2"/>
    </font>
    <font>
      <sz val="1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0" xfId="0" applyFont="1"/>
    <xf numFmtId="43" fontId="3" fillId="2" borderId="1" xfId="1" applyFont="1" applyFill="1" applyBorder="1"/>
    <xf numFmtId="2" fontId="3" fillId="2" borderId="1" xfId="0" applyNumberFormat="1" applyFont="1" applyFill="1" applyBorder="1" applyAlignment="1">
      <alignment horizontal="center"/>
    </xf>
    <xf numFmtId="43" fontId="3" fillId="0" borderId="1" xfId="1" applyFont="1" applyBorder="1"/>
    <xf numFmtId="43" fontId="3" fillId="0" borderId="1" xfId="1" applyFont="1" applyBorder="1" applyAlignment="1">
      <alignment horizontal="center"/>
    </xf>
    <xf numFmtId="43" fontId="3" fillId="0" borderId="1" xfId="1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workbookViewId="0">
      <selection activeCell="G20" sqref="G20"/>
    </sheetView>
  </sheetViews>
  <sheetFormatPr defaultRowHeight="12.75"/>
  <cols>
    <col min="1" max="1" width="5" style="1" customWidth="1"/>
    <col min="2" max="2" width="9.5703125" style="1" customWidth="1"/>
    <col min="3" max="3" width="13.7109375" style="1" customWidth="1"/>
    <col min="4" max="4" width="12.28515625" style="1" customWidth="1"/>
    <col min="5" max="5" width="6.42578125" style="1" customWidth="1"/>
    <col min="6" max="6" width="11.85546875" style="1" customWidth="1"/>
    <col min="7" max="7" width="12.42578125" style="1" customWidth="1"/>
    <col min="8" max="8" width="6" style="1" customWidth="1"/>
    <col min="9" max="9" width="11.85546875" style="1" customWidth="1"/>
    <col min="10" max="10" width="12.5703125" style="1" customWidth="1"/>
    <col min="11" max="11" width="7" style="1" customWidth="1"/>
    <col min="12" max="12" width="13.28515625" style="1" customWidth="1"/>
    <col min="13" max="13" width="11.42578125" style="1" customWidth="1"/>
    <col min="14" max="14" width="6" style="1" customWidth="1"/>
    <col min="15" max="16384" width="9.140625" style="1"/>
  </cols>
  <sheetData>
    <row r="2" spans="1:14" ht="15.7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" customHeight="1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6.5" customHeight="1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21" t="s">
        <v>0</v>
      </c>
      <c r="B6" s="21" t="s">
        <v>1</v>
      </c>
      <c r="C6" s="16" t="s">
        <v>2</v>
      </c>
      <c r="D6" s="17"/>
      <c r="E6" s="18"/>
      <c r="F6" s="16" t="s">
        <v>3</v>
      </c>
      <c r="G6" s="17"/>
      <c r="H6" s="18"/>
      <c r="I6" s="16" t="s">
        <v>4</v>
      </c>
      <c r="J6" s="17"/>
      <c r="K6" s="18"/>
      <c r="L6" s="16" t="s">
        <v>5</v>
      </c>
      <c r="M6" s="17"/>
      <c r="N6" s="18"/>
    </row>
    <row r="7" spans="1:14" ht="15.75">
      <c r="A7" s="22"/>
      <c r="B7" s="22"/>
      <c r="C7" s="3" t="s">
        <v>7</v>
      </c>
      <c r="D7" s="3" t="s">
        <v>8</v>
      </c>
      <c r="E7" s="3" t="s">
        <v>9</v>
      </c>
      <c r="F7" s="4" t="s">
        <v>7</v>
      </c>
      <c r="G7" s="4" t="s">
        <v>8</v>
      </c>
      <c r="H7" s="4" t="s">
        <v>9</v>
      </c>
      <c r="I7" s="4" t="s">
        <v>7</v>
      </c>
      <c r="J7" s="4" t="s">
        <v>8</v>
      </c>
      <c r="K7" s="4" t="s">
        <v>9</v>
      </c>
      <c r="L7" s="4" t="s">
        <v>7</v>
      </c>
      <c r="M7" s="4" t="s">
        <v>8</v>
      </c>
      <c r="N7" s="4" t="s">
        <v>9</v>
      </c>
    </row>
    <row r="8" spans="1:14" ht="15.75">
      <c r="A8" s="5"/>
      <c r="B8" s="5"/>
      <c r="C8" s="6"/>
      <c r="D8" s="6"/>
      <c r="E8" s="6"/>
      <c r="F8" s="5"/>
      <c r="G8" s="5"/>
      <c r="H8" s="5"/>
      <c r="I8" s="5"/>
      <c r="J8" s="5"/>
      <c r="K8" s="5"/>
      <c r="L8" s="5"/>
      <c r="M8" s="5"/>
      <c r="N8" s="5"/>
    </row>
    <row r="9" spans="1:14" ht="15.75">
      <c r="A9" s="4">
        <v>1</v>
      </c>
      <c r="B9" s="5" t="s">
        <v>6</v>
      </c>
      <c r="C9" s="8">
        <v>15594520</v>
      </c>
      <c r="D9" s="8">
        <f>218720+582830+35070+15300+12503.5+43022.5+9751.54+69972.38+110000</f>
        <v>1097169.9199999999</v>
      </c>
      <c r="E9" s="9">
        <f>D9*100/C9</f>
        <v>7.0356119970348558</v>
      </c>
      <c r="F9" s="10">
        <v>4819574</v>
      </c>
      <c r="G9" s="11">
        <f>15207.38</f>
        <v>15207.38</v>
      </c>
      <c r="H9" s="12">
        <f>SUM(G9*100/F9)</f>
        <v>0.31553369654662422</v>
      </c>
      <c r="I9" s="10">
        <v>6148206</v>
      </c>
      <c r="J9" s="10">
        <f>215634+1213</f>
        <v>216847</v>
      </c>
      <c r="K9" s="13">
        <f>J9*100/I9</f>
        <v>3.5269963303116389</v>
      </c>
      <c r="L9" s="10">
        <f>SUM(I9+F9+C9)</f>
        <v>26562300</v>
      </c>
      <c r="M9" s="14">
        <f>SUM(J9+G9+D9)</f>
        <v>1329224.2999999998</v>
      </c>
      <c r="N9" s="15">
        <f>SUM(M9*100/L9)</f>
        <v>5.0041762196797714</v>
      </c>
    </row>
    <row r="10" spans="1:14" ht="15.75">
      <c r="A10" s="5"/>
      <c r="B10" s="5"/>
      <c r="C10" s="6"/>
      <c r="D10" s="6"/>
      <c r="E10" s="6"/>
      <c r="F10" s="5"/>
      <c r="G10" s="5"/>
      <c r="H10" s="5"/>
      <c r="I10" s="5"/>
      <c r="J10" s="5"/>
      <c r="K10" s="5"/>
      <c r="L10" s="5"/>
      <c r="M10" s="5"/>
      <c r="N10" s="5"/>
    </row>
    <row r="11" spans="1:14" ht="15.75">
      <c r="A11" s="5"/>
      <c r="B11" s="5"/>
      <c r="C11" s="6"/>
      <c r="D11" s="6"/>
      <c r="E11" s="6"/>
      <c r="F11" s="5"/>
      <c r="G11" s="5"/>
      <c r="H11" s="5"/>
      <c r="I11" s="5"/>
      <c r="J11" s="5"/>
      <c r="K11" s="5"/>
      <c r="L11" s="5"/>
      <c r="M11" s="5"/>
      <c r="N11" s="5"/>
    </row>
    <row r="12" spans="1:14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.75">
      <c r="A16" s="7"/>
      <c r="B16" s="7"/>
      <c r="C16" s="7"/>
      <c r="D16" s="7" t="s">
        <v>10</v>
      </c>
      <c r="E16" s="7"/>
      <c r="F16" s="7"/>
      <c r="G16" s="7"/>
      <c r="H16" s="7"/>
      <c r="I16" s="7" t="s">
        <v>11</v>
      </c>
      <c r="J16" s="7"/>
      <c r="K16" s="7"/>
      <c r="L16" s="7"/>
      <c r="M16" s="7"/>
      <c r="N16" s="7"/>
    </row>
    <row r="17" spans="1:14" ht="15.75">
      <c r="A17" s="7"/>
      <c r="B17" s="7"/>
      <c r="C17" s="7" t="s">
        <v>13</v>
      </c>
      <c r="D17" s="7" t="s">
        <v>15</v>
      </c>
      <c r="E17" s="7"/>
      <c r="F17" s="7"/>
      <c r="G17" s="7"/>
      <c r="H17" s="7"/>
      <c r="I17" s="7" t="s">
        <v>18</v>
      </c>
      <c r="J17" s="7"/>
      <c r="K17" s="7"/>
      <c r="L17" s="7"/>
      <c r="M17" s="7"/>
      <c r="N17" s="7"/>
    </row>
    <row r="18" spans="1:14" ht="15.75">
      <c r="A18" s="7"/>
      <c r="B18" s="7"/>
      <c r="C18" s="7" t="s">
        <v>14</v>
      </c>
      <c r="D18" s="7" t="s">
        <v>16</v>
      </c>
      <c r="E18" s="7"/>
      <c r="F18" s="7"/>
      <c r="G18" s="7"/>
      <c r="H18" s="7"/>
      <c r="I18" s="7" t="s">
        <v>19</v>
      </c>
      <c r="J18" s="7"/>
      <c r="K18" s="7"/>
      <c r="L18" s="7"/>
      <c r="M18" s="7"/>
      <c r="N18" s="7"/>
    </row>
    <row r="19" spans="1:14" ht="15.75">
      <c r="I19" s="7"/>
    </row>
  </sheetData>
  <mergeCells count="9">
    <mergeCell ref="L6:N6"/>
    <mergeCell ref="A2:N2"/>
    <mergeCell ref="A4:N4"/>
    <mergeCell ref="A6:A7"/>
    <mergeCell ref="B6:B7"/>
    <mergeCell ref="C6:E6"/>
    <mergeCell ref="F6:H6"/>
    <mergeCell ref="I6:K6"/>
    <mergeCell ref="A3:N3"/>
  </mergeCells>
  <phoneticPr fontId="2" type="noConversion"/>
  <pageMargins left="0.56000000000000005" right="0.35433070866141736" top="0.98425196850393704" bottom="0.98425196850393704" header="0.51181102362204722" footer="0.51181102362204722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Computer</cp:lastModifiedBy>
  <cp:lastPrinted>2020-06-09T01:42:14Z</cp:lastPrinted>
  <dcterms:created xsi:type="dcterms:W3CDTF">2008-01-28T04:48:27Z</dcterms:created>
  <dcterms:modified xsi:type="dcterms:W3CDTF">2020-06-09T03:18:06Z</dcterms:modified>
</cp:coreProperties>
</file>