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2" windowHeight="8016" activeTab="0"/>
  </bookViews>
  <sheets>
    <sheet name="ผ.01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<sst xmlns="http://schemas.openxmlformats.org/spreadsheetml/2006/main" count="113" uniqueCount="56">
  <si>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โครงการ</t>
  </si>
  <si>
    <t>(บาท)</t>
  </si>
  <si>
    <t>บัญชีสรุปโครงการพัฒนา</t>
  </si>
  <si>
    <t>ยุทธศาสตร์</t>
  </si>
  <si>
    <t>ปี 2561</t>
  </si>
  <si>
    <t>จำนวน</t>
  </si>
  <si>
    <t>งบประมาณ</t>
  </si>
  <si>
    <t>ปี 2562</t>
  </si>
  <si>
    <t>ปี 2563</t>
  </si>
  <si>
    <t>ปี 2564</t>
  </si>
  <si>
    <t>1. ยุทธศาสตร์การพัฒนาด้านโครงสร้าง</t>
  </si>
  <si>
    <t>1.1 แผนงานเคหะและชุมชน</t>
  </si>
  <si>
    <t>2. ยุทธศาสตร์การพัฒนาด้านการส่งเสริม</t>
  </si>
  <si>
    <t>2.1 แผนงานสาธารณสุข</t>
  </si>
  <si>
    <t>2.2 แผนงานสังคมสงเคราะห์</t>
  </si>
  <si>
    <t>3. ยุทธศาสตร์การพัฒนาด้านจัดระเบียบ</t>
  </si>
  <si>
    <t>ชุมชน สังคม และการรักษาความสงบเรียบร้อย</t>
  </si>
  <si>
    <t>3.1 แผนงานการรักษาความสงบภายใน</t>
  </si>
  <si>
    <t>3.2 แผนงานสร้างความเข้มแข็งของชุมชน</t>
  </si>
  <si>
    <t>7.1 แผนงานบริหารงานทั่วไป</t>
  </si>
  <si>
    <t>7.2 แผนงานสร้างความเข้มแข็งของชุมชน</t>
  </si>
  <si>
    <t>1.2 แผนงานอุตสหกรรมและการโยธา</t>
  </si>
  <si>
    <t>1.3 แผนงานการเกษตร</t>
  </si>
  <si>
    <t>2.4 แผนงานสร้างความเข้มแข็งของชุมชน</t>
  </si>
  <si>
    <t>2.5 แผนงานศาสนา วัฒนธรรม และนันทนาการ</t>
  </si>
  <si>
    <t>แบบ ผ.01</t>
  </si>
  <si>
    <t xml:space="preserve">แผนพัฒนาท้องถิ่น (พ.ศ. 2561 - 2565) </t>
  </si>
  <si>
    <t>ปี 2565</t>
  </si>
  <si>
    <t>รวม 5 ปี</t>
  </si>
  <si>
    <t>รวม</t>
  </si>
  <si>
    <t>รวมทั้งสิ้น</t>
  </si>
  <si>
    <t>2.3 แผนงานอุตสาหกรรมและการโยธา</t>
  </si>
  <si>
    <t>4.3 แผนงานเคหะและชุมชน</t>
  </si>
  <si>
    <t>เทศบาลตำบลหนองบัวใต้  อำเภอเมืองตาก  จังหวัดตาก</t>
  </si>
  <si>
    <t>3.3 แผนงานเคหะและชุมชน</t>
  </si>
  <si>
    <t>4. ยุทธศาสตร์การพัฒนาด้านบริหารจัดการ</t>
  </si>
  <si>
    <t>และอนุรักษ์ทรัพยากรธรรมชาติและสิ่งแวดล้อม</t>
  </si>
  <si>
    <t>4.1 แผนงานการเกษตร</t>
  </si>
  <si>
    <t>4.2 แผนงานสาธารณสุข</t>
  </si>
  <si>
    <t>5. ยุทธศาสตร์การพัฒนาด้านศิลปวัฒนธรรม</t>
  </si>
  <si>
    <t>จารีตประเพณี และภูมิปัญญาระดับท้องถิ่น</t>
  </si>
  <si>
    <t>5.1 แผนงานศาสนา วัฒนธรรม และนันทนาการ</t>
  </si>
  <si>
    <t>6. ยุทธศาสตร์การพัฒนาด้านแหล่งท่องเที่ยว</t>
  </si>
  <si>
    <t>6.1 แผนงานบริหารงานทั่วไป</t>
  </si>
  <si>
    <t>6.2 แผนงานอุตสาหกรรมและการโยธา</t>
  </si>
  <si>
    <t>7. ยุทธศาสตร์การพัฒนาด้านการบริหาร</t>
  </si>
  <si>
    <t>กิจการบ้านเมืองที่ดี</t>
  </si>
  <si>
    <t>7.3 แผนงานการศึกษา</t>
  </si>
  <si>
    <t>7.4 แผนงานสาธารณสุข</t>
  </si>
  <si>
    <t>7.5 แผนงานสังคมสงเคราะห์</t>
  </si>
  <si>
    <t>7.6 แผนงานงบกลาง</t>
  </si>
  <si>
    <t xml:space="preserve">พื้นฐาน </t>
  </si>
  <si>
    <t xml:space="preserve">คุณภาพชีวิต </t>
  </si>
  <si>
    <t>2.6 แผนงานการเกษตร</t>
  </si>
  <si>
    <t>2.7 แผนงานการศึกษา</t>
  </si>
  <si>
    <t>2.8 แผนงานงบกลาง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</si>
</sst>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_ ;\-#,##0\ 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NiramitIT๙"/>
      <family val="0"/>
    </font>
    <font>
      <b/>
      <sz val="12"/>
      <name val="TH NiramitIT๙"/>
      <family val="0"/>
    </font>
    <font>
      <b/>
      <sz val="14"/>
      <name val="TH NiramitIT๙"/>
      <family val="0"/>
    </font>
    <font>
      <b/>
      <sz val="11"/>
      <name val="TH NiramitIT๙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187" fontId="2" fillId="0" borderId="13" xfId="36" applyNumberFormat="1" applyFont="1" applyBorder="1" applyAlignment="1">
      <alignment horizontal="center" vertical="center"/>
    </xf>
    <xf numFmtId="187" fontId="3" fillId="0" borderId="13" xfId="36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87" fontId="2" fillId="0" borderId="14" xfId="36" applyNumberFormat="1" applyFont="1" applyBorder="1" applyAlignment="1">
      <alignment horizontal="center" vertical="center"/>
    </xf>
    <xf numFmtId="187" fontId="2" fillId="0" borderId="14" xfId="36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87" fontId="3" fillId="0" borderId="15" xfId="36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87" fontId="2" fillId="0" borderId="16" xfId="36" applyNumberFormat="1" applyFont="1" applyBorder="1" applyAlignment="1">
      <alignment horizontal="center" vertical="center"/>
    </xf>
    <xf numFmtId="187" fontId="3" fillId="0" borderId="16" xfId="36" applyNumberFormat="1" applyFont="1" applyBorder="1" applyAlignment="1">
      <alignment horizontal="center" vertical="center"/>
    </xf>
    <xf numFmtId="187" fontId="2" fillId="0" borderId="13" xfId="36" applyNumberFormat="1" applyFont="1" applyBorder="1" applyAlignment="1">
      <alignment horizontal="right" vertical="center"/>
    </xf>
    <xf numFmtId="187" fontId="5" fillId="0" borderId="15" xfId="36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87" fontId="2" fillId="0" borderId="17" xfId="36" applyNumberFormat="1" applyFont="1" applyBorder="1" applyAlignment="1">
      <alignment horizontal="right" vertical="center"/>
    </xf>
    <xf numFmtId="187" fontId="2" fillId="0" borderId="17" xfId="36" applyNumberFormat="1" applyFont="1" applyBorder="1" applyAlignment="1">
      <alignment horizontal="center" vertical="center"/>
    </xf>
    <xf numFmtId="187" fontId="2" fillId="0" borderId="14" xfId="36" applyNumberFormat="1" applyFont="1" applyBorder="1" applyAlignment="1">
      <alignment vertical="center"/>
    </xf>
    <xf numFmtId="187" fontId="3" fillId="0" borderId="13" xfId="36" applyNumberFormat="1" applyFont="1" applyBorder="1" applyAlignment="1">
      <alignment vertical="center"/>
    </xf>
    <xf numFmtId="187" fontId="3" fillId="0" borderId="16" xfId="36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87" fontId="3" fillId="0" borderId="18" xfId="36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7" fontId="5" fillId="0" borderId="18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tabSelected="1" zoomScale="115" zoomScaleNormal="115" zoomScalePageLayoutView="0" workbookViewId="0" topLeftCell="A26">
      <selection activeCell="K65" sqref="K65"/>
    </sheetView>
  </sheetViews>
  <sheetFormatPr defaultColWidth="9.00390625" defaultRowHeight="18" customHeight="1"/>
  <cols>
    <col min="1" max="1" width="29.140625" style="2" customWidth="1"/>
    <col min="2" max="2" width="8.140625" style="1" customWidth="1"/>
    <col min="3" max="3" width="11.57421875" style="2" customWidth="1"/>
    <col min="4" max="4" width="8.140625" style="2" customWidth="1"/>
    <col min="5" max="5" width="11.57421875" style="2" customWidth="1"/>
    <col min="6" max="6" width="8.140625" style="2" customWidth="1"/>
    <col min="7" max="7" width="11.57421875" style="2" customWidth="1"/>
    <col min="8" max="8" width="8.140625" style="2" customWidth="1"/>
    <col min="9" max="9" width="11.57421875" style="2" customWidth="1"/>
    <col min="10" max="10" width="8.140625" style="2" customWidth="1"/>
    <col min="11" max="11" width="11.57421875" style="2" customWidth="1"/>
    <col min="12" max="12" width="8.140625" style="2" customWidth="1"/>
    <col min="13" max="13" width="12.57421875" style="2" customWidth="1"/>
    <col min="14" max="16384" width="9.00390625" style="2" customWidth="1"/>
  </cols>
  <sheetData>
    <row r="1" spans="1:13" ht="18" customHeight="1">
      <c r="A1" s="1"/>
      <c r="M1" s="3" t="s">
        <v>25</v>
      </c>
    </row>
    <row r="2" spans="1:13" ht="18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18" customHeight="1">
      <c r="A5" s="3"/>
    </row>
    <row r="6" spans="1:13" s="3" customFormat="1" ht="18" customHeight="1">
      <c r="A6" s="38" t="s">
        <v>3</v>
      </c>
      <c r="B6" s="35" t="s">
        <v>4</v>
      </c>
      <c r="C6" s="36"/>
      <c r="D6" s="35" t="s">
        <v>7</v>
      </c>
      <c r="E6" s="36"/>
      <c r="F6" s="35" t="s">
        <v>8</v>
      </c>
      <c r="G6" s="36"/>
      <c r="H6" s="35" t="s">
        <v>9</v>
      </c>
      <c r="I6" s="36"/>
      <c r="J6" s="35" t="s">
        <v>27</v>
      </c>
      <c r="K6" s="36"/>
      <c r="L6" s="35" t="s">
        <v>28</v>
      </c>
      <c r="M6" s="36"/>
    </row>
    <row r="7" spans="1:13" s="3" customFormat="1" ht="18" customHeight="1">
      <c r="A7" s="38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</row>
    <row r="8" spans="1:13" s="3" customFormat="1" ht="18" customHeight="1">
      <c r="A8" s="38"/>
      <c r="B8" s="5" t="s">
        <v>0</v>
      </c>
      <c r="C8" s="5" t="s">
        <v>1</v>
      </c>
      <c r="D8" s="5" t="s">
        <v>0</v>
      </c>
      <c r="E8" s="5" t="s">
        <v>1</v>
      </c>
      <c r="F8" s="5" t="s">
        <v>0</v>
      </c>
      <c r="G8" s="5" t="s">
        <v>1</v>
      </c>
      <c r="H8" s="5" t="s">
        <v>0</v>
      </c>
      <c r="I8" s="5" t="s">
        <v>1</v>
      </c>
      <c r="J8" s="5" t="s">
        <v>0</v>
      </c>
      <c r="K8" s="5" t="s">
        <v>1</v>
      </c>
      <c r="L8" s="5" t="s">
        <v>0</v>
      </c>
      <c r="M8" s="5" t="s">
        <v>1</v>
      </c>
    </row>
    <row r="9" spans="1:13" ht="18" customHeight="1">
      <c r="A9" s="6" t="s">
        <v>10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" customHeight="1">
      <c r="A10" s="9" t="s">
        <v>51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8" customHeight="1">
      <c r="A11" s="12" t="s">
        <v>11</v>
      </c>
      <c r="B11" s="13">
        <v>11</v>
      </c>
      <c r="C11" s="13">
        <v>2590000</v>
      </c>
      <c r="D11" s="13">
        <v>24</v>
      </c>
      <c r="E11" s="13">
        <v>8125000</v>
      </c>
      <c r="F11" s="13">
        <v>17</v>
      </c>
      <c r="G11" s="13">
        <v>6150000</v>
      </c>
      <c r="H11" s="13">
        <v>11</v>
      </c>
      <c r="I11" s="13">
        <v>4200000</v>
      </c>
      <c r="J11" s="13">
        <v>10</v>
      </c>
      <c r="K11" s="13">
        <v>4500000</v>
      </c>
      <c r="L11" s="14">
        <f>B11+D11+F11+H11+J11</f>
        <v>73</v>
      </c>
      <c r="M11" s="14">
        <f>C11+E11+G11+I11+K11</f>
        <v>25565000</v>
      </c>
      <c r="N11" s="1"/>
    </row>
    <row r="12" spans="1:14" ht="18" customHeight="1">
      <c r="A12" s="12" t="s">
        <v>21</v>
      </c>
      <c r="B12" s="13">
        <v>8</v>
      </c>
      <c r="C12" s="13">
        <v>6275000</v>
      </c>
      <c r="D12" s="13">
        <v>26</v>
      </c>
      <c r="E12" s="13">
        <v>11028500</v>
      </c>
      <c r="F12" s="13">
        <v>11</v>
      </c>
      <c r="G12" s="13">
        <v>4840000</v>
      </c>
      <c r="H12" s="13">
        <v>11</v>
      </c>
      <c r="I12" s="13">
        <v>3830000</v>
      </c>
      <c r="J12" s="13">
        <v>7</v>
      </c>
      <c r="K12" s="13">
        <v>2230000</v>
      </c>
      <c r="L12" s="14">
        <f>B12+D12+F12+H12+J12</f>
        <v>63</v>
      </c>
      <c r="M12" s="14">
        <f>C12+E12+G12+I12+K12</f>
        <v>28203500</v>
      </c>
      <c r="N12" s="1"/>
    </row>
    <row r="13" spans="1:14" ht="18" customHeight="1">
      <c r="A13" s="15" t="s">
        <v>22</v>
      </c>
      <c r="B13" s="16">
        <v>3</v>
      </c>
      <c r="C13" s="16">
        <v>1150000</v>
      </c>
      <c r="D13" s="16">
        <v>13</v>
      </c>
      <c r="E13" s="16">
        <v>4450000</v>
      </c>
      <c r="F13" s="17">
        <v>4</v>
      </c>
      <c r="G13" s="17">
        <v>950000</v>
      </c>
      <c r="H13" s="16">
        <v>7</v>
      </c>
      <c r="I13" s="16">
        <v>2800000</v>
      </c>
      <c r="J13" s="16">
        <v>6</v>
      </c>
      <c r="K13" s="16">
        <v>1450000</v>
      </c>
      <c r="L13" s="14">
        <f>B13+D13+F13+H13+J13</f>
        <v>33</v>
      </c>
      <c r="M13" s="14">
        <f>C13+E13+G13+I13+K13</f>
        <v>10800000</v>
      </c>
      <c r="N13" s="1"/>
    </row>
    <row r="14" spans="1:14" ht="18" customHeight="1">
      <c r="A14" s="18" t="s">
        <v>29</v>
      </c>
      <c r="B14" s="19">
        <f>SUM(B11:B13)</f>
        <v>22</v>
      </c>
      <c r="C14" s="19">
        <f>SUM(C11:C13)</f>
        <v>10015000</v>
      </c>
      <c r="D14" s="19">
        <f>SUM(D11:D13)</f>
        <v>63</v>
      </c>
      <c r="E14" s="19">
        <f>SUM(E11:E13)</f>
        <v>23603500</v>
      </c>
      <c r="F14" s="19">
        <f>SUM(F11:F13)</f>
        <v>32</v>
      </c>
      <c r="G14" s="19">
        <f>SUM(G11:G13)</f>
        <v>11940000</v>
      </c>
      <c r="H14" s="19">
        <f>SUM(H11:H13)</f>
        <v>29</v>
      </c>
      <c r="I14" s="19">
        <f>SUM(I11:I13)</f>
        <v>10830000</v>
      </c>
      <c r="J14" s="19">
        <f>SUM(J11:J13)</f>
        <v>23</v>
      </c>
      <c r="K14" s="19">
        <f>SUM(K11:K13)</f>
        <v>8180000</v>
      </c>
      <c r="L14" s="19">
        <f>SUM(L11:L13)</f>
        <v>169</v>
      </c>
      <c r="M14" s="19">
        <f>SUM(M11:M13)</f>
        <v>64568500</v>
      </c>
      <c r="N14" s="1"/>
    </row>
    <row r="15" spans="1:14" ht="18" customHeight="1">
      <c r="A15" s="20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1"/>
    </row>
    <row r="16" spans="1:14" ht="18" customHeight="1">
      <c r="A16" s="9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"/>
    </row>
    <row r="17" spans="1:14" ht="18" customHeight="1">
      <c r="A17" s="12" t="s">
        <v>13</v>
      </c>
      <c r="B17" s="13">
        <v>10</v>
      </c>
      <c r="C17" s="13">
        <v>485000</v>
      </c>
      <c r="D17" s="13">
        <v>10</v>
      </c>
      <c r="E17" s="13">
        <v>510000</v>
      </c>
      <c r="F17" s="13">
        <v>10</v>
      </c>
      <c r="G17" s="13">
        <v>510000</v>
      </c>
      <c r="H17" s="13">
        <v>10</v>
      </c>
      <c r="I17" s="13">
        <v>510000</v>
      </c>
      <c r="J17" s="13">
        <v>10</v>
      </c>
      <c r="K17" s="13">
        <v>510000</v>
      </c>
      <c r="L17" s="14">
        <f>B17+D17+F17+H17+J17</f>
        <v>50</v>
      </c>
      <c r="M17" s="14">
        <f>C17+E17+G17+I17+K17</f>
        <v>2525000</v>
      </c>
      <c r="N17" s="1"/>
    </row>
    <row r="18" spans="1:14" ht="18" customHeight="1">
      <c r="A18" s="12" t="s">
        <v>14</v>
      </c>
      <c r="B18" s="13">
        <v>2</v>
      </c>
      <c r="C18" s="13">
        <v>150000</v>
      </c>
      <c r="D18" s="13">
        <v>3</v>
      </c>
      <c r="E18" s="13">
        <v>150000</v>
      </c>
      <c r="F18" s="13">
        <v>3</v>
      </c>
      <c r="G18" s="13">
        <v>150000</v>
      </c>
      <c r="H18" s="13">
        <v>3</v>
      </c>
      <c r="I18" s="13">
        <v>150000</v>
      </c>
      <c r="J18" s="13">
        <v>3</v>
      </c>
      <c r="K18" s="13">
        <v>150000</v>
      </c>
      <c r="L18" s="14">
        <f aca="true" t="shared" si="0" ref="L18:L24">B18+D18+F18+H18+J18</f>
        <v>14</v>
      </c>
      <c r="M18" s="14">
        <f aca="true" t="shared" si="1" ref="M18:M24">C18+E18+G18+I18+K18</f>
        <v>750000</v>
      </c>
      <c r="N18" s="1"/>
    </row>
    <row r="19" spans="1:14" ht="18" customHeight="1">
      <c r="A19" s="12" t="s">
        <v>31</v>
      </c>
      <c r="B19" s="23">
        <v>0</v>
      </c>
      <c r="C19" s="23">
        <v>0</v>
      </c>
      <c r="D19" s="23">
        <v>0</v>
      </c>
      <c r="E19" s="23">
        <v>0</v>
      </c>
      <c r="F19" s="13">
        <v>3</v>
      </c>
      <c r="G19" s="13">
        <v>900000</v>
      </c>
      <c r="H19" s="13">
        <v>3</v>
      </c>
      <c r="I19" s="13">
        <v>1200000</v>
      </c>
      <c r="J19" s="13">
        <v>5</v>
      </c>
      <c r="K19" s="13">
        <v>2300000</v>
      </c>
      <c r="L19" s="14">
        <f t="shared" si="0"/>
        <v>11</v>
      </c>
      <c r="M19" s="14">
        <f t="shared" si="1"/>
        <v>4400000</v>
      </c>
      <c r="N19" s="1"/>
    </row>
    <row r="20" spans="1:14" ht="18" customHeight="1">
      <c r="A20" s="12" t="s">
        <v>23</v>
      </c>
      <c r="B20" s="13">
        <v>15</v>
      </c>
      <c r="C20" s="13">
        <v>1580000</v>
      </c>
      <c r="D20" s="13">
        <v>18</v>
      </c>
      <c r="E20" s="13">
        <v>1500000</v>
      </c>
      <c r="F20" s="13">
        <v>17</v>
      </c>
      <c r="G20" s="13">
        <v>1340000</v>
      </c>
      <c r="H20" s="13">
        <v>16</v>
      </c>
      <c r="I20" s="13">
        <v>1630000</v>
      </c>
      <c r="J20" s="13">
        <v>17</v>
      </c>
      <c r="K20" s="13">
        <v>2130000</v>
      </c>
      <c r="L20" s="14">
        <f t="shared" si="0"/>
        <v>83</v>
      </c>
      <c r="M20" s="14">
        <f t="shared" si="1"/>
        <v>8180000</v>
      </c>
      <c r="N20" s="1"/>
    </row>
    <row r="21" spans="1:14" ht="18" customHeight="1">
      <c r="A21" s="12" t="s">
        <v>24</v>
      </c>
      <c r="B21" s="13">
        <v>0</v>
      </c>
      <c r="C21" s="13">
        <v>0</v>
      </c>
      <c r="D21" s="13">
        <v>1</v>
      </c>
      <c r="E21" s="13">
        <v>3000</v>
      </c>
      <c r="F21" s="13">
        <v>4</v>
      </c>
      <c r="G21" s="13">
        <v>400000</v>
      </c>
      <c r="H21" s="13">
        <v>4</v>
      </c>
      <c r="I21" s="13">
        <v>400000</v>
      </c>
      <c r="J21" s="13">
        <v>4</v>
      </c>
      <c r="K21" s="13">
        <v>400000</v>
      </c>
      <c r="L21" s="14">
        <f t="shared" si="0"/>
        <v>13</v>
      </c>
      <c r="M21" s="14">
        <f t="shared" si="1"/>
        <v>1203000</v>
      </c>
      <c r="N21" s="1"/>
    </row>
    <row r="22" spans="1:14" ht="18" customHeight="1">
      <c r="A22" s="15" t="s">
        <v>53</v>
      </c>
      <c r="B22" s="16">
        <v>4</v>
      </c>
      <c r="C22" s="16">
        <v>350000</v>
      </c>
      <c r="D22" s="16">
        <v>6</v>
      </c>
      <c r="E22" s="16">
        <v>1100000</v>
      </c>
      <c r="F22" s="16">
        <v>5</v>
      </c>
      <c r="G22" s="16">
        <v>380000</v>
      </c>
      <c r="H22" s="16">
        <v>5</v>
      </c>
      <c r="I22" s="16">
        <v>380000</v>
      </c>
      <c r="J22" s="16">
        <v>5</v>
      </c>
      <c r="K22" s="16">
        <v>380000</v>
      </c>
      <c r="L22" s="14">
        <f t="shared" si="0"/>
        <v>25</v>
      </c>
      <c r="M22" s="14">
        <f t="shared" si="1"/>
        <v>2590000</v>
      </c>
      <c r="N22" s="1"/>
    </row>
    <row r="23" spans="1:14" ht="18" customHeight="1">
      <c r="A23" s="15" t="s">
        <v>54</v>
      </c>
      <c r="B23" s="16">
        <v>26</v>
      </c>
      <c r="C23" s="16">
        <v>4550000</v>
      </c>
      <c r="D23" s="16">
        <v>21</v>
      </c>
      <c r="E23" s="16">
        <v>3725000</v>
      </c>
      <c r="F23" s="16">
        <v>26</v>
      </c>
      <c r="G23" s="16">
        <v>4629000</v>
      </c>
      <c r="H23" s="16">
        <v>23</v>
      </c>
      <c r="I23" s="16">
        <v>4596000</v>
      </c>
      <c r="J23" s="16">
        <v>22</v>
      </c>
      <c r="K23" s="16">
        <v>4591000</v>
      </c>
      <c r="L23" s="14">
        <f t="shared" si="0"/>
        <v>118</v>
      </c>
      <c r="M23" s="14">
        <f t="shared" si="1"/>
        <v>22091000</v>
      </c>
      <c r="N23" s="1"/>
    </row>
    <row r="24" spans="1:14" ht="18" customHeight="1">
      <c r="A24" s="15" t="s">
        <v>55</v>
      </c>
      <c r="B24" s="16">
        <v>5</v>
      </c>
      <c r="C24" s="16">
        <v>13200000</v>
      </c>
      <c r="D24" s="16">
        <v>5</v>
      </c>
      <c r="E24" s="16">
        <v>13200000</v>
      </c>
      <c r="F24" s="16">
        <v>5</v>
      </c>
      <c r="G24" s="16">
        <v>11690000</v>
      </c>
      <c r="H24" s="16">
        <v>5</v>
      </c>
      <c r="I24" s="16">
        <v>11690000</v>
      </c>
      <c r="J24" s="16">
        <v>5</v>
      </c>
      <c r="K24" s="16">
        <v>11690000</v>
      </c>
      <c r="L24" s="14">
        <f t="shared" si="0"/>
        <v>25</v>
      </c>
      <c r="M24" s="14">
        <f t="shared" si="1"/>
        <v>61470000</v>
      </c>
      <c r="N24" s="1"/>
    </row>
    <row r="25" spans="1:14" ht="18" customHeight="1">
      <c r="A25" s="18" t="s">
        <v>29</v>
      </c>
      <c r="B25" s="19">
        <f>SUM(B17:B24)</f>
        <v>62</v>
      </c>
      <c r="C25" s="19">
        <f>SUM(C17:C24)</f>
        <v>20315000</v>
      </c>
      <c r="D25" s="19">
        <f>SUM(D17:D24)</f>
        <v>64</v>
      </c>
      <c r="E25" s="19">
        <f>SUM(E17:E24)</f>
        <v>20188000</v>
      </c>
      <c r="F25" s="19">
        <f>SUM(F17:F24)</f>
        <v>73</v>
      </c>
      <c r="G25" s="19">
        <f>SUM(G17:G24)</f>
        <v>19999000</v>
      </c>
      <c r="H25" s="19">
        <f>SUM(H17:H24)</f>
        <v>69</v>
      </c>
      <c r="I25" s="19">
        <f>SUM(I17:I24)</f>
        <v>20556000</v>
      </c>
      <c r="J25" s="19">
        <f>SUM(J17:J24)</f>
        <v>71</v>
      </c>
      <c r="K25" s="19">
        <f>SUM(K17:K24)</f>
        <v>22151000</v>
      </c>
      <c r="L25" s="19">
        <f>SUM(L17:L24)</f>
        <v>339</v>
      </c>
      <c r="M25" s="24">
        <f>SUM(M17:M24)</f>
        <v>103209000</v>
      </c>
      <c r="N25" s="1"/>
    </row>
    <row r="26" spans="1:14" ht="18" customHeight="1">
      <c r="A26" s="25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4"/>
      <c r="M26" s="14"/>
      <c r="N26" s="1"/>
    </row>
    <row r="27" spans="1:14" ht="18" customHeight="1">
      <c r="A27" s="25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4"/>
      <c r="M27" s="14"/>
      <c r="N27" s="1"/>
    </row>
    <row r="28" spans="1:14" ht="18" customHeight="1">
      <c r="A28" s="15" t="s">
        <v>17</v>
      </c>
      <c r="B28" s="16">
        <v>14</v>
      </c>
      <c r="C28" s="16">
        <v>1126000</v>
      </c>
      <c r="D28" s="16">
        <v>11</v>
      </c>
      <c r="E28" s="16">
        <v>1270000</v>
      </c>
      <c r="F28" s="16">
        <v>13</v>
      </c>
      <c r="G28" s="16">
        <v>1370000</v>
      </c>
      <c r="H28" s="16">
        <v>11</v>
      </c>
      <c r="I28" s="16">
        <v>1070000</v>
      </c>
      <c r="J28" s="16">
        <v>9</v>
      </c>
      <c r="K28" s="16">
        <v>720000</v>
      </c>
      <c r="L28" s="14">
        <f>B28+D28+F28+H28+J28</f>
        <v>58</v>
      </c>
      <c r="M28" s="14">
        <f>C28+E28+G28+I28+K28</f>
        <v>5556000</v>
      </c>
      <c r="N28" s="1"/>
    </row>
    <row r="29" spans="1:14" ht="18" customHeight="1">
      <c r="A29" s="15" t="s">
        <v>18</v>
      </c>
      <c r="B29" s="16">
        <v>5</v>
      </c>
      <c r="C29" s="16">
        <v>110000</v>
      </c>
      <c r="D29" s="16">
        <v>4</v>
      </c>
      <c r="E29" s="16">
        <v>90000</v>
      </c>
      <c r="F29" s="16">
        <v>4</v>
      </c>
      <c r="G29" s="16">
        <v>90000</v>
      </c>
      <c r="H29" s="16">
        <v>4</v>
      </c>
      <c r="I29" s="16">
        <v>90000</v>
      </c>
      <c r="J29" s="16">
        <v>4</v>
      </c>
      <c r="K29" s="16">
        <v>90000</v>
      </c>
      <c r="L29" s="14">
        <f>B29+D29+F29+H29+J29</f>
        <v>21</v>
      </c>
      <c r="M29" s="14">
        <f>C29+E29+G29+I29+K29</f>
        <v>470000</v>
      </c>
      <c r="N29" s="1"/>
    </row>
    <row r="30" spans="1:14" ht="18" customHeight="1">
      <c r="A30" s="26" t="s">
        <v>34</v>
      </c>
      <c r="B30" s="27">
        <v>3</v>
      </c>
      <c r="C30" s="27">
        <v>750000</v>
      </c>
      <c r="D30" s="27">
        <v>3</v>
      </c>
      <c r="E30" s="27">
        <v>900000</v>
      </c>
      <c r="F30" s="27">
        <v>4</v>
      </c>
      <c r="G30" s="27">
        <v>1150000</v>
      </c>
      <c r="H30" s="28">
        <v>3</v>
      </c>
      <c r="I30" s="28">
        <v>900000</v>
      </c>
      <c r="J30" s="27">
        <v>0</v>
      </c>
      <c r="K30" s="27">
        <v>0</v>
      </c>
      <c r="L30" s="14">
        <f>B30+D30+F30+H30+J30</f>
        <v>13</v>
      </c>
      <c r="M30" s="14">
        <f>C30+E30+G30+I30+K30</f>
        <v>3700000</v>
      </c>
      <c r="N30" s="1"/>
    </row>
    <row r="31" spans="1:14" ht="18" customHeight="1">
      <c r="A31" s="18" t="s">
        <v>29</v>
      </c>
      <c r="B31" s="19">
        <f>SUM(B28:B30)</f>
        <v>22</v>
      </c>
      <c r="C31" s="19">
        <f>SUM(C28:C30)</f>
        <v>1986000</v>
      </c>
      <c r="D31" s="19">
        <f>SUM(D28:D30)</f>
        <v>18</v>
      </c>
      <c r="E31" s="19">
        <f>SUM(E28:E30)</f>
        <v>2260000</v>
      </c>
      <c r="F31" s="19">
        <f>SUM(F28:F30)</f>
        <v>21</v>
      </c>
      <c r="G31" s="19">
        <f>SUM(G28:G30)</f>
        <v>2610000</v>
      </c>
      <c r="H31" s="19">
        <f>SUM(H28:H30)</f>
        <v>18</v>
      </c>
      <c r="I31" s="19">
        <f>SUM(I28:I30)</f>
        <v>2060000</v>
      </c>
      <c r="J31" s="19">
        <f>SUM(J28:J30)</f>
        <v>13</v>
      </c>
      <c r="K31" s="19">
        <f>SUM(K28:K30)</f>
        <v>810000</v>
      </c>
      <c r="L31" s="19">
        <f>SUM(L28:L30)</f>
        <v>92</v>
      </c>
      <c r="M31" s="19">
        <f>SUM(M28:M30)</f>
        <v>9726000</v>
      </c>
      <c r="N31" s="1"/>
    </row>
    <row r="33" spans="1:13" ht="18" customHeight="1">
      <c r="A33" s="38" t="s">
        <v>3</v>
      </c>
      <c r="B33" s="35" t="s">
        <v>4</v>
      </c>
      <c r="C33" s="36"/>
      <c r="D33" s="35" t="s">
        <v>7</v>
      </c>
      <c r="E33" s="36"/>
      <c r="F33" s="35" t="s">
        <v>8</v>
      </c>
      <c r="G33" s="36"/>
      <c r="H33" s="35" t="s">
        <v>9</v>
      </c>
      <c r="I33" s="36"/>
      <c r="J33" s="35" t="s">
        <v>27</v>
      </c>
      <c r="K33" s="36"/>
      <c r="L33" s="35" t="s">
        <v>28</v>
      </c>
      <c r="M33" s="36"/>
    </row>
    <row r="34" spans="1:13" ht="18" customHeight="1">
      <c r="A34" s="38"/>
      <c r="B34" s="4" t="s">
        <v>5</v>
      </c>
      <c r="C34" s="4" t="s">
        <v>6</v>
      </c>
      <c r="D34" s="4" t="s">
        <v>5</v>
      </c>
      <c r="E34" s="4" t="s">
        <v>6</v>
      </c>
      <c r="F34" s="4" t="s">
        <v>5</v>
      </c>
      <c r="G34" s="4" t="s">
        <v>6</v>
      </c>
      <c r="H34" s="4" t="s">
        <v>5</v>
      </c>
      <c r="I34" s="4" t="s">
        <v>6</v>
      </c>
      <c r="J34" s="4" t="s">
        <v>5</v>
      </c>
      <c r="K34" s="4" t="s">
        <v>6</v>
      </c>
      <c r="L34" s="4" t="s">
        <v>5</v>
      </c>
      <c r="M34" s="4" t="s">
        <v>6</v>
      </c>
    </row>
    <row r="35" spans="1:13" ht="18" customHeight="1">
      <c r="A35" s="38"/>
      <c r="B35" s="5" t="s">
        <v>0</v>
      </c>
      <c r="C35" s="5" t="s">
        <v>1</v>
      </c>
      <c r="D35" s="5" t="s">
        <v>0</v>
      </c>
      <c r="E35" s="5" t="s">
        <v>1</v>
      </c>
      <c r="F35" s="5" t="s">
        <v>0</v>
      </c>
      <c r="G35" s="5" t="s">
        <v>1</v>
      </c>
      <c r="H35" s="5" t="s">
        <v>0</v>
      </c>
      <c r="I35" s="5" t="s">
        <v>1</v>
      </c>
      <c r="J35" s="5" t="s">
        <v>0</v>
      </c>
      <c r="K35" s="5" t="s">
        <v>1</v>
      </c>
      <c r="L35" s="5" t="s">
        <v>0</v>
      </c>
      <c r="M35" s="5" t="s">
        <v>1</v>
      </c>
    </row>
    <row r="36" spans="1:13" ht="18" customHeight="1">
      <c r="A36" s="6" t="s">
        <v>35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8" customHeight="1">
      <c r="A37" s="9" t="s">
        <v>36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8" customHeight="1">
      <c r="A38" s="12" t="s">
        <v>37</v>
      </c>
      <c r="B38" s="16">
        <v>2</v>
      </c>
      <c r="C38" s="29">
        <v>80000</v>
      </c>
      <c r="D38" s="29">
        <v>2</v>
      </c>
      <c r="E38" s="29">
        <v>80000</v>
      </c>
      <c r="F38" s="29">
        <v>3</v>
      </c>
      <c r="G38" s="29">
        <v>130000</v>
      </c>
      <c r="H38" s="29">
        <v>3</v>
      </c>
      <c r="I38" s="29">
        <v>130000</v>
      </c>
      <c r="J38" s="29">
        <v>3</v>
      </c>
      <c r="K38" s="29">
        <v>130000</v>
      </c>
      <c r="L38" s="30">
        <f>B38+D38+F38+H38+J38</f>
        <v>13</v>
      </c>
      <c r="M38" s="30">
        <f>C38+E38+G38+I38+K38</f>
        <v>550000</v>
      </c>
    </row>
    <row r="39" spans="1:13" ht="18" customHeight="1">
      <c r="A39" s="12" t="s">
        <v>38</v>
      </c>
      <c r="B39" s="16">
        <v>3</v>
      </c>
      <c r="C39" s="29">
        <v>80000</v>
      </c>
      <c r="D39" s="29">
        <v>3</v>
      </c>
      <c r="E39" s="29">
        <v>80000</v>
      </c>
      <c r="F39" s="29">
        <v>3</v>
      </c>
      <c r="G39" s="29">
        <v>80000</v>
      </c>
      <c r="H39" s="29">
        <v>3</v>
      </c>
      <c r="I39" s="29">
        <v>80000</v>
      </c>
      <c r="J39" s="29">
        <v>3</v>
      </c>
      <c r="K39" s="29">
        <v>80000</v>
      </c>
      <c r="L39" s="30">
        <f>B39+D39+F39+H39+J39</f>
        <v>15</v>
      </c>
      <c r="M39" s="30">
        <f>C39+E39+G39+I39+K39</f>
        <v>400000</v>
      </c>
    </row>
    <row r="40" spans="1:13" ht="18" customHeight="1">
      <c r="A40" s="12" t="s">
        <v>32</v>
      </c>
      <c r="B40" s="17">
        <v>3</v>
      </c>
      <c r="C40" s="17">
        <v>360000</v>
      </c>
      <c r="D40" s="29">
        <v>3</v>
      </c>
      <c r="E40" s="29">
        <v>360000</v>
      </c>
      <c r="F40" s="29">
        <v>4</v>
      </c>
      <c r="G40" s="29">
        <v>560000</v>
      </c>
      <c r="H40" s="17">
        <v>4</v>
      </c>
      <c r="I40" s="17">
        <v>560000</v>
      </c>
      <c r="J40" s="17">
        <v>4</v>
      </c>
      <c r="K40" s="17">
        <v>560000</v>
      </c>
      <c r="L40" s="30">
        <f>B40+D40+F40+H40+J40</f>
        <v>18</v>
      </c>
      <c r="M40" s="30">
        <f>C40+E40+G40+I40+K40</f>
        <v>2400000</v>
      </c>
    </row>
    <row r="41" spans="1:13" ht="18" customHeight="1">
      <c r="A41" s="18" t="s">
        <v>29</v>
      </c>
      <c r="B41" s="19">
        <f>SUM(B38:B40)</f>
        <v>8</v>
      </c>
      <c r="C41" s="19">
        <f>SUM(C38:C40)</f>
        <v>520000</v>
      </c>
      <c r="D41" s="19">
        <f>SUM(D38:D40)</f>
        <v>8</v>
      </c>
      <c r="E41" s="19">
        <f>SUM(E38:E40)</f>
        <v>520000</v>
      </c>
      <c r="F41" s="19">
        <f>SUM(F38:F40)</f>
        <v>10</v>
      </c>
      <c r="G41" s="19">
        <f>SUM(G38:G40)</f>
        <v>770000</v>
      </c>
      <c r="H41" s="19">
        <f>SUM(H38:H40)</f>
        <v>10</v>
      </c>
      <c r="I41" s="19">
        <f>SUM(I38:I40)</f>
        <v>770000</v>
      </c>
      <c r="J41" s="19">
        <f>SUM(J38:J40)</f>
        <v>10</v>
      </c>
      <c r="K41" s="19">
        <f>SUM(K38:K40)</f>
        <v>770000</v>
      </c>
      <c r="L41" s="19">
        <f>SUM(L38:L40)</f>
        <v>46</v>
      </c>
      <c r="M41" s="19">
        <f>SUM(M38:M40)</f>
        <v>3350000</v>
      </c>
    </row>
    <row r="42" spans="1:13" ht="18" customHeight="1">
      <c r="A42" s="9" t="s">
        <v>39</v>
      </c>
      <c r="B42" s="16"/>
      <c r="C42" s="29"/>
      <c r="D42" s="29"/>
      <c r="E42" s="29"/>
      <c r="F42" s="29"/>
      <c r="G42" s="29"/>
      <c r="H42" s="29"/>
      <c r="I42" s="29"/>
      <c r="J42" s="29"/>
      <c r="K42" s="29"/>
      <c r="L42" s="31"/>
      <c r="M42" s="30"/>
    </row>
    <row r="43" spans="1:13" ht="18" customHeight="1">
      <c r="A43" s="9" t="s">
        <v>40</v>
      </c>
      <c r="B43" s="16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</row>
    <row r="44" spans="1:13" ht="18" customHeight="1">
      <c r="A44" s="12" t="s">
        <v>41</v>
      </c>
      <c r="B44" s="16">
        <v>10</v>
      </c>
      <c r="C44" s="29">
        <v>755000</v>
      </c>
      <c r="D44" s="16">
        <v>10</v>
      </c>
      <c r="E44" s="29">
        <v>755000</v>
      </c>
      <c r="F44" s="16">
        <v>10</v>
      </c>
      <c r="G44" s="29">
        <v>755000</v>
      </c>
      <c r="H44" s="16">
        <v>10</v>
      </c>
      <c r="I44" s="29">
        <v>755000</v>
      </c>
      <c r="J44" s="16">
        <v>10</v>
      </c>
      <c r="K44" s="29">
        <v>755000</v>
      </c>
      <c r="L44" s="30">
        <f>B44+D44+F44+H44+J44</f>
        <v>50</v>
      </c>
      <c r="M44" s="30">
        <f>C44+E44+G44+I44+K44</f>
        <v>3775000</v>
      </c>
    </row>
    <row r="45" spans="1:13" ht="18" customHeight="1">
      <c r="A45" s="18" t="s">
        <v>29</v>
      </c>
      <c r="B45" s="19">
        <v>10</v>
      </c>
      <c r="C45" s="19">
        <v>755000</v>
      </c>
      <c r="D45" s="19">
        <v>10</v>
      </c>
      <c r="E45" s="19">
        <v>755000</v>
      </c>
      <c r="F45" s="19">
        <v>10</v>
      </c>
      <c r="G45" s="19">
        <v>755000</v>
      </c>
      <c r="H45" s="19">
        <v>10</v>
      </c>
      <c r="I45" s="19">
        <v>755000</v>
      </c>
      <c r="J45" s="19">
        <v>10</v>
      </c>
      <c r="K45" s="19">
        <v>755000</v>
      </c>
      <c r="L45" s="19">
        <f>B45+D45+F45+H45+J45</f>
        <v>50</v>
      </c>
      <c r="M45" s="19">
        <f>C45+E45+G45+I45+K45</f>
        <v>3775000</v>
      </c>
    </row>
    <row r="46" spans="1:13" ht="18" customHeight="1">
      <c r="A46" s="25" t="s">
        <v>42</v>
      </c>
      <c r="B46" s="16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0"/>
    </row>
    <row r="47" spans="1:13" ht="18" customHeight="1">
      <c r="A47" s="15" t="s">
        <v>43</v>
      </c>
      <c r="B47" s="16">
        <v>1</v>
      </c>
      <c r="C47" s="29">
        <v>10000</v>
      </c>
      <c r="D47" s="29">
        <v>1</v>
      </c>
      <c r="E47" s="29">
        <v>10000</v>
      </c>
      <c r="F47" s="29">
        <v>3</v>
      </c>
      <c r="G47" s="29">
        <v>80000</v>
      </c>
      <c r="H47" s="29">
        <v>3</v>
      </c>
      <c r="I47" s="29">
        <v>80000</v>
      </c>
      <c r="J47" s="29">
        <v>3</v>
      </c>
      <c r="K47" s="29">
        <v>80000</v>
      </c>
      <c r="L47" s="30">
        <f>B47+D47+F47+H47+J47</f>
        <v>11</v>
      </c>
      <c r="M47" s="30">
        <f>C47+E47+G47+I47+K47</f>
        <v>260000</v>
      </c>
    </row>
    <row r="48" spans="1:13" ht="18" customHeight="1">
      <c r="A48" s="15" t="s">
        <v>44</v>
      </c>
      <c r="B48" s="16">
        <v>0</v>
      </c>
      <c r="C48" s="29">
        <v>0</v>
      </c>
      <c r="D48" s="29">
        <v>1</v>
      </c>
      <c r="E48" s="29">
        <v>300000</v>
      </c>
      <c r="F48" s="29">
        <v>0</v>
      </c>
      <c r="G48" s="29">
        <v>0</v>
      </c>
      <c r="H48" s="29">
        <v>1</v>
      </c>
      <c r="I48" s="29">
        <v>200000</v>
      </c>
      <c r="J48" s="29">
        <v>0</v>
      </c>
      <c r="K48" s="29">
        <v>0</v>
      </c>
      <c r="L48" s="30">
        <f>B48+D48+F48+H48+J48</f>
        <v>2</v>
      </c>
      <c r="M48" s="30">
        <f>C48+E48+G48+I48+K48</f>
        <v>500000</v>
      </c>
    </row>
    <row r="49" spans="1:13" ht="18" customHeight="1">
      <c r="A49" s="18" t="s">
        <v>29</v>
      </c>
      <c r="B49" s="19">
        <f>SUM(B47:B48)</f>
        <v>1</v>
      </c>
      <c r="C49" s="19">
        <f>SUM(C47:C48)</f>
        <v>10000</v>
      </c>
      <c r="D49" s="19">
        <f>SUM(D47:D48)</f>
        <v>2</v>
      </c>
      <c r="E49" s="19">
        <f>SUM(E47:E48)</f>
        <v>310000</v>
      </c>
      <c r="F49" s="19">
        <f>SUM(F47:F48)</f>
        <v>3</v>
      </c>
      <c r="G49" s="19">
        <f>SUM(G47:G48)</f>
        <v>80000</v>
      </c>
      <c r="H49" s="19">
        <f>SUM(H47:H48)</f>
        <v>4</v>
      </c>
      <c r="I49" s="19">
        <f>SUM(I47:I48)</f>
        <v>280000</v>
      </c>
      <c r="J49" s="19">
        <f>SUM(J47:J48)</f>
        <v>3</v>
      </c>
      <c r="K49" s="19">
        <f>SUM(K47:K48)</f>
        <v>80000</v>
      </c>
      <c r="L49" s="19">
        <f>SUM(L47:L48)</f>
        <v>13</v>
      </c>
      <c r="M49" s="19">
        <f>SUM(M47:M48)</f>
        <v>760000</v>
      </c>
    </row>
    <row r="50" spans="1:13" ht="18" customHeight="1">
      <c r="A50" s="25" t="s">
        <v>45</v>
      </c>
      <c r="B50" s="16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</row>
    <row r="51" spans="1:13" ht="18" customHeight="1">
      <c r="A51" s="25" t="s">
        <v>46</v>
      </c>
      <c r="B51" s="16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</row>
    <row r="52" spans="1:13" ht="18" customHeight="1">
      <c r="A52" s="15" t="s">
        <v>19</v>
      </c>
      <c r="B52" s="16">
        <v>13</v>
      </c>
      <c r="C52" s="29">
        <v>1418000</v>
      </c>
      <c r="D52" s="29">
        <v>16</v>
      </c>
      <c r="E52" s="29">
        <v>1238000</v>
      </c>
      <c r="F52" s="29">
        <v>17</v>
      </c>
      <c r="G52" s="29">
        <v>1308000</v>
      </c>
      <c r="H52" s="29">
        <v>16</v>
      </c>
      <c r="I52" s="29">
        <v>1108000</v>
      </c>
      <c r="J52" s="29">
        <v>16</v>
      </c>
      <c r="K52" s="29">
        <v>1108000</v>
      </c>
      <c r="L52" s="30">
        <f>B52+D52+F52+H52+J52</f>
        <v>78</v>
      </c>
      <c r="M52" s="30">
        <f>C52+E52+G52+I52+K52</f>
        <v>6180000</v>
      </c>
    </row>
    <row r="53" spans="1:13" ht="18" customHeight="1">
      <c r="A53" s="15" t="s">
        <v>20</v>
      </c>
      <c r="B53" s="16">
        <v>3</v>
      </c>
      <c r="C53" s="29">
        <v>100000</v>
      </c>
      <c r="D53" s="29">
        <v>4</v>
      </c>
      <c r="E53" s="29">
        <v>110000</v>
      </c>
      <c r="F53" s="29">
        <v>3</v>
      </c>
      <c r="G53" s="29">
        <v>100000</v>
      </c>
      <c r="H53" s="29">
        <v>3</v>
      </c>
      <c r="I53" s="29">
        <v>100000</v>
      </c>
      <c r="J53" s="29">
        <v>3</v>
      </c>
      <c r="K53" s="29">
        <v>100000</v>
      </c>
      <c r="L53" s="30">
        <f>B53+D53+F53+H53+J53</f>
        <v>16</v>
      </c>
      <c r="M53" s="30">
        <f>C53+E53+G53+I53+K53</f>
        <v>510000</v>
      </c>
    </row>
    <row r="54" spans="1:13" ht="18" customHeight="1">
      <c r="A54" s="15" t="s">
        <v>47</v>
      </c>
      <c r="B54" s="16">
        <v>1</v>
      </c>
      <c r="C54" s="29">
        <v>100000</v>
      </c>
      <c r="D54" s="29">
        <v>1</v>
      </c>
      <c r="E54" s="29">
        <v>100000</v>
      </c>
      <c r="F54" s="29">
        <v>1</v>
      </c>
      <c r="G54" s="29">
        <v>100000</v>
      </c>
      <c r="H54" s="29">
        <v>1</v>
      </c>
      <c r="I54" s="29">
        <v>100000</v>
      </c>
      <c r="J54" s="29">
        <v>1</v>
      </c>
      <c r="K54" s="29">
        <v>100000</v>
      </c>
      <c r="L54" s="30">
        <f>B54+D54+F54+H54+J54</f>
        <v>5</v>
      </c>
      <c r="M54" s="30">
        <f>C54+E54+G54+I54+K54</f>
        <v>500000</v>
      </c>
    </row>
    <row r="55" spans="1:13" ht="18" customHeight="1">
      <c r="A55" s="15" t="s">
        <v>48</v>
      </c>
      <c r="B55" s="16">
        <v>1</v>
      </c>
      <c r="C55" s="29">
        <v>100000</v>
      </c>
      <c r="D55" s="29">
        <v>1</v>
      </c>
      <c r="E55" s="29">
        <v>100000</v>
      </c>
      <c r="F55" s="29">
        <v>1</v>
      </c>
      <c r="G55" s="29">
        <v>100000</v>
      </c>
      <c r="H55" s="29">
        <v>1</v>
      </c>
      <c r="I55" s="29">
        <v>100000</v>
      </c>
      <c r="J55" s="29">
        <v>1</v>
      </c>
      <c r="K55" s="29">
        <v>100000</v>
      </c>
      <c r="L55" s="30">
        <f>B55+D55+F55+H55+J55</f>
        <v>5</v>
      </c>
      <c r="M55" s="30">
        <f>C55+E55+G55+I55+K55</f>
        <v>500000</v>
      </c>
    </row>
    <row r="56" spans="1:13" ht="18" customHeight="1">
      <c r="A56" s="15" t="s">
        <v>49</v>
      </c>
      <c r="B56" s="16">
        <v>1</v>
      </c>
      <c r="C56" s="29">
        <v>15000</v>
      </c>
      <c r="D56" s="29">
        <v>1</v>
      </c>
      <c r="E56" s="29">
        <v>15000</v>
      </c>
      <c r="F56" s="29">
        <v>1</v>
      </c>
      <c r="G56" s="29">
        <v>15000</v>
      </c>
      <c r="H56" s="29">
        <v>1</v>
      </c>
      <c r="I56" s="29">
        <v>15000</v>
      </c>
      <c r="J56" s="29">
        <v>1</v>
      </c>
      <c r="K56" s="29">
        <v>15000</v>
      </c>
      <c r="L56" s="30">
        <f>B56+D56+F56+H56+J56</f>
        <v>5</v>
      </c>
      <c r="M56" s="30">
        <f>C56+E56+G56+I56+K56</f>
        <v>75000</v>
      </c>
    </row>
    <row r="57" spans="1:13" ht="18" customHeight="1">
      <c r="A57" s="26" t="s">
        <v>50</v>
      </c>
      <c r="B57" s="16">
        <v>1</v>
      </c>
      <c r="C57" s="29">
        <v>50000</v>
      </c>
      <c r="D57" s="29">
        <v>1</v>
      </c>
      <c r="E57" s="29">
        <v>50000</v>
      </c>
      <c r="F57" s="29">
        <v>1</v>
      </c>
      <c r="G57" s="29">
        <v>50000</v>
      </c>
      <c r="H57" s="29">
        <v>1</v>
      </c>
      <c r="I57" s="29">
        <v>50000</v>
      </c>
      <c r="J57" s="29">
        <v>1</v>
      </c>
      <c r="K57" s="29">
        <v>50000</v>
      </c>
      <c r="L57" s="30">
        <f>B57+D57+F57+H57+J57</f>
        <v>5</v>
      </c>
      <c r="M57" s="30">
        <f>C57+E57+G57+I57+K57</f>
        <v>250000</v>
      </c>
    </row>
    <row r="58" spans="1:13" ht="18" customHeight="1">
      <c r="A58" s="18" t="s">
        <v>29</v>
      </c>
      <c r="B58" s="19">
        <f>SUM(B52:B57)</f>
        <v>20</v>
      </c>
      <c r="C58" s="19">
        <f>SUM(C52:C57)</f>
        <v>1783000</v>
      </c>
      <c r="D58" s="19">
        <f>SUM(D52:D57)</f>
        <v>24</v>
      </c>
      <c r="E58" s="19">
        <f>SUM(E52:E57)</f>
        <v>1613000</v>
      </c>
      <c r="F58" s="19">
        <f>SUM(F52:F57)</f>
        <v>24</v>
      </c>
      <c r="G58" s="19">
        <f>SUM(G52:G57)</f>
        <v>1673000</v>
      </c>
      <c r="H58" s="19">
        <f>SUM(H52:H57)</f>
        <v>23</v>
      </c>
      <c r="I58" s="19">
        <f>SUM(I52:I57)</f>
        <v>1473000</v>
      </c>
      <c r="J58" s="19">
        <f>SUM(J52:J57)</f>
        <v>23</v>
      </c>
      <c r="K58" s="19">
        <f>SUM(K52:K57)</f>
        <v>1473000</v>
      </c>
      <c r="L58" s="19">
        <f>SUM(L52:L57)</f>
        <v>114</v>
      </c>
      <c r="M58" s="19">
        <f>SUM(M52:M57)</f>
        <v>8015000</v>
      </c>
    </row>
    <row r="59" spans="1:13" s="34" customFormat="1" ht="18" customHeight="1" thickBot="1">
      <c r="A59" s="32" t="s">
        <v>30</v>
      </c>
      <c r="B59" s="33">
        <f>B58+B49+B45+B41+B31+B25+B14</f>
        <v>145</v>
      </c>
      <c r="C59" s="33">
        <f aca="true" t="shared" si="2" ref="C59:M59">C58+C49+C45+C41+C31+C25+C14</f>
        <v>35384000</v>
      </c>
      <c r="D59" s="33">
        <f t="shared" si="2"/>
        <v>189</v>
      </c>
      <c r="E59" s="33">
        <f t="shared" si="2"/>
        <v>49249500</v>
      </c>
      <c r="F59" s="33">
        <f t="shared" si="2"/>
        <v>173</v>
      </c>
      <c r="G59" s="39">
        <f t="shared" si="2"/>
        <v>37827000</v>
      </c>
      <c r="H59" s="33">
        <f t="shared" si="2"/>
        <v>163</v>
      </c>
      <c r="I59" s="33">
        <f t="shared" si="2"/>
        <v>36724000</v>
      </c>
      <c r="J59" s="33">
        <f t="shared" si="2"/>
        <v>153</v>
      </c>
      <c r="K59" s="33">
        <f t="shared" si="2"/>
        <v>34219000</v>
      </c>
      <c r="L59" s="33">
        <f t="shared" si="2"/>
        <v>823</v>
      </c>
      <c r="M59" s="33">
        <f t="shared" si="2"/>
        <v>193403500</v>
      </c>
    </row>
    <row r="60" ht="18" customHeight="1" thickTop="1"/>
  </sheetData>
  <sheetProtection/>
  <mergeCells count="17">
    <mergeCell ref="A33:A35"/>
    <mergeCell ref="B33:C33"/>
    <mergeCell ref="D33:E33"/>
    <mergeCell ref="F33:G33"/>
    <mergeCell ref="H33:I33"/>
    <mergeCell ref="L33:M33"/>
    <mergeCell ref="J33:K33"/>
    <mergeCell ref="B6:C6"/>
    <mergeCell ref="D6:E6"/>
    <mergeCell ref="F6:G6"/>
    <mergeCell ref="H6:I6"/>
    <mergeCell ref="L6:M6"/>
    <mergeCell ref="A2:M2"/>
    <mergeCell ref="A3:M3"/>
    <mergeCell ref="A4:M4"/>
    <mergeCell ref="A6:A8"/>
    <mergeCell ref="J6:K6"/>
  </mergeCells>
  <printOptions horizontalCentered="1"/>
  <pageMargins left="0.35433070866141736" right="0.15748031496062992" top="0.3937007874015748" bottom="0.4330708661417323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</dc:creator>
  <cp:keywords/>
  <dc:description/>
  <cp:lastModifiedBy>Asus</cp:lastModifiedBy>
  <cp:lastPrinted>2019-09-03T09:19:57Z</cp:lastPrinted>
  <dcterms:created xsi:type="dcterms:W3CDTF">2016-11-02T03:52:18Z</dcterms:created>
  <dcterms:modified xsi:type="dcterms:W3CDTF">2019-09-03T09:20:12Z</dcterms:modified>
  <cp:category/>
  <cp:version/>
  <cp:contentType/>
  <cp:contentStatus/>
</cp:coreProperties>
</file>